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J10" i="1" l="1"/>
  <c r="F18" i="1" l="1"/>
  <c r="F17" i="1"/>
  <c r="H18" i="1"/>
  <c r="J18" i="1"/>
  <c r="L18" i="1"/>
  <c r="N18" i="1"/>
  <c r="H17" i="1"/>
  <c r="J17" i="1"/>
  <c r="L17" i="1"/>
  <c r="N17" i="1"/>
  <c r="N23" i="1" l="1"/>
  <c r="N22" i="1"/>
  <c r="N21" i="1"/>
  <c r="L23" i="1"/>
  <c r="L22" i="1"/>
  <c r="L21" i="1"/>
  <c r="J23" i="1"/>
  <c r="J22" i="1"/>
  <c r="J21" i="1"/>
  <c r="H23" i="1"/>
  <c r="H22" i="1"/>
  <c r="H21" i="1"/>
  <c r="F23" i="1"/>
  <c r="F22" i="1"/>
  <c r="F21" i="1"/>
  <c r="N25" i="1" l="1"/>
  <c r="L25" i="1"/>
  <c r="J25" i="1"/>
  <c r="H25" i="1"/>
  <c r="F25" i="1"/>
  <c r="N24" i="1"/>
  <c r="L24" i="1"/>
  <c r="J24" i="1"/>
  <c r="H24" i="1"/>
  <c r="F24" i="1"/>
  <c r="N20" i="1"/>
  <c r="L20" i="1"/>
  <c r="J20" i="1"/>
  <c r="H20" i="1"/>
  <c r="F20" i="1"/>
  <c r="N19" i="1"/>
  <c r="L19" i="1"/>
  <c r="J19" i="1"/>
  <c r="H19" i="1"/>
  <c r="F19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H10" i="1"/>
  <c r="F10" i="1"/>
  <c r="N9" i="1"/>
  <c r="L9" i="1"/>
  <c r="J9" i="1"/>
  <c r="H9" i="1"/>
  <c r="F9" i="1"/>
  <c r="J27" i="1" l="1"/>
  <c r="N27" i="1"/>
  <c r="L27" i="1"/>
  <c r="H27" i="1"/>
  <c r="F27" i="1"/>
</calcChain>
</file>

<file path=xl/sharedStrings.xml><?xml version="1.0" encoding="utf-8"?>
<sst xmlns="http://schemas.openxmlformats.org/spreadsheetml/2006/main" count="89" uniqueCount="72">
  <si>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</si>
  <si>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</si>
  <si>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</si>
  <si>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</si>
  <si>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</si>
  <si>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</si>
  <si>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</si>
  <si>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</si>
  <si>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</si>
  <si>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</si>
  <si>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</si>
  <si>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</si>
  <si>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</si>
  <si>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</si>
  <si>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</si>
  <si>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Bristol Road District</t>
  </si>
  <si>
    <t>22-02000-00-GM, Ashe Road</t>
  </si>
  <si>
    <t>40600290</t>
  </si>
  <si>
    <t>BITUMINIOUS MATERIALS (TACK COAT)</t>
  </si>
  <si>
    <t>POUNDS</t>
  </si>
  <si>
    <t>40603215</t>
  </si>
  <si>
    <t>P HMA BC IL-9.5FG N50</t>
  </si>
  <si>
    <t>TON</t>
  </si>
  <si>
    <t>40604160</t>
  </si>
  <si>
    <t>P HMA SC IL-9.5 D N50</t>
  </si>
  <si>
    <t>40800050</t>
  </si>
  <si>
    <t>INCIDENTAL HMA SURFACE</t>
  </si>
  <si>
    <t>44000157</t>
  </si>
  <si>
    <t>HMA SURFACE REMOVAL, 2"</t>
  </si>
  <si>
    <t>SQ. YD.</t>
  </si>
  <si>
    <t>44300200</t>
  </si>
  <si>
    <t>STRIP REFLECTIVE CRACK CONTROL</t>
  </si>
  <si>
    <t>FOOT</t>
  </si>
  <si>
    <t>48203025</t>
  </si>
  <si>
    <t>HMA SHOULDERS, 7"</t>
  </si>
  <si>
    <t>70100460</t>
  </si>
  <si>
    <t>TRAFFIC CONTROL &amp; PROTECTION, 701306</t>
  </si>
  <si>
    <t>L. SUM</t>
  </si>
  <si>
    <t>78009000</t>
  </si>
  <si>
    <t>MOD URETH PM LTR-SYM</t>
  </si>
  <si>
    <t>SQ, FT,</t>
  </si>
  <si>
    <t>MOD URETH PM LINE 4</t>
  </si>
  <si>
    <t>78009004</t>
  </si>
  <si>
    <t>78009006</t>
  </si>
  <si>
    <t>MOD URETH PM LINE 6</t>
  </si>
  <si>
    <t>78009012</t>
  </si>
  <si>
    <t>MOD URETH PM LINE 12</t>
  </si>
  <si>
    <t>78009024</t>
  </si>
  <si>
    <t>MOD URETH PM LINE 24</t>
  </si>
  <si>
    <t>X2020410</t>
  </si>
  <si>
    <t>EARTH EXCAVATION, SPECIAL</t>
  </si>
  <si>
    <t>CU. YD.</t>
  </si>
  <si>
    <t>Z0034105</t>
  </si>
  <si>
    <t>MATERIAL TRANSFER DEVICE</t>
  </si>
  <si>
    <t>70300100</t>
  </si>
  <si>
    <t>SHORT TERM PAVEMENT MARKING</t>
  </si>
  <si>
    <t>7030100</t>
  </si>
  <si>
    <t>WORK ZONE PAVE MARKING REM</t>
  </si>
  <si>
    <t>SQ. FT.</t>
  </si>
  <si>
    <t>Builders Paving LLC</t>
  </si>
  <si>
    <t>4401 Roosevelt Road</t>
  </si>
  <si>
    <t>Hillside, IL 60162</t>
  </si>
  <si>
    <t>D Construction, Inc.</t>
  </si>
  <si>
    <t>1488 S Broadway St</t>
  </si>
  <si>
    <t>Coal City, IL 60416</t>
  </si>
  <si>
    <t>Curran Contracting Company</t>
  </si>
  <si>
    <t>286 Memorial Court</t>
  </si>
  <si>
    <t>Crystal Lake, IL 60014</t>
  </si>
  <si>
    <t>Geneva Construction Co.</t>
  </si>
  <si>
    <t>PO Box 998</t>
  </si>
  <si>
    <t>Aurora, IL 60507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</si>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</sst>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39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9" xfId="0" applyNumberFormat="1" applyFont="1" applyBorder="1" applyAlignment="1" applyProtection="1">
      <alignment vertical="center"/>
      <protection locked="0"/>
    </xf>
    <xf numFmtId="39" fontId="4" fillId="0" borderId="30" xfId="0" applyNumberFormat="1" applyFont="1" applyBorder="1" applyAlignment="1" applyProtection="1">
      <alignment vertical="center"/>
      <protection locked="0"/>
    </xf>
    <xf numFmtId="0" fontId="4" fillId="0" borderId="3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1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32" xfId="0" applyFont="1" applyBorder="1" applyAlignment="1" applyProtection="1">
      <alignment horizontal="left" indent="1"/>
      <protection locked="0"/>
    </xf>
    <xf numFmtId="164" fontId="4" fillId="0" borderId="20" xfId="0" applyNumberFormat="1" applyFont="1" applyBorder="1" applyAlignment="1" applyProtection="1">
      <alignment horizontal="right" vertical="center" indent="1"/>
      <protection locked="0"/>
    </xf>
    <xf numFmtId="164" fontId="4" fillId="0" borderId="13" xfId="0" applyNumberFormat="1" applyFont="1" applyBorder="1" applyAlignment="1" applyProtection="1">
      <alignment horizontal="right" vertical="center" indent="1"/>
      <protection locked="0"/>
    </xf>
    <xf numFmtId="164" fontId="4" fillId="0" borderId="26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2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6"/>
  <sheetViews>
    <sheetView tabSelected="1" zoomScale="90" zoomScaleNormal="90" workbookViewId="0">
      <selection activeCell="G3" sqref="G3:N3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1.8867187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22" width="9.109375" style="4"/>
    <col min="23" max="16384" width="9.109375" style="1"/>
  </cols>
  <sheetData>
    <row r="1" spans="1:22" ht="18" customHeight="1" x14ac:dyDescent="0.25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22" ht="15.75" customHeight="1" thickBot="1" x14ac:dyDescent="0.3"/>
    <row r="3" spans="1:22" ht="15.75" customHeight="1" thickTop="1" thickBot="1" x14ac:dyDescent="0.3">
      <c r="G3" s="73" t="s">
        <v>7</v>
      </c>
      <c r="H3" s="74"/>
      <c r="I3" s="74"/>
      <c r="J3" s="74"/>
      <c r="K3" s="74"/>
      <c r="L3" s="74"/>
      <c r="M3" s="74"/>
      <c r="N3" s="75"/>
    </row>
    <row r="4" spans="1:22" ht="15.9" customHeight="1" thickTop="1" x14ac:dyDescent="0.3">
      <c r="A4" s="6" t="s">
        <v>9</v>
      </c>
      <c r="B4" s="56" t="s">
        <v>15</v>
      </c>
      <c r="C4" s="7"/>
      <c r="D4" s="13"/>
      <c r="E4" s="65" t="s">
        <v>6</v>
      </c>
      <c r="F4" s="66"/>
      <c r="G4" s="50" t="s">
        <v>59</v>
      </c>
      <c r="H4" s="51"/>
      <c r="I4" s="48" t="s">
        <v>65</v>
      </c>
      <c r="J4" s="51"/>
      <c r="K4" s="48" t="s">
        <v>62</v>
      </c>
      <c r="L4" s="51"/>
      <c r="M4" s="48" t="s">
        <v>68</v>
      </c>
      <c r="N4" s="51"/>
    </row>
    <row r="5" spans="1:22" ht="15.9" customHeight="1" x14ac:dyDescent="0.3">
      <c r="A5" s="8" t="s">
        <v>10</v>
      </c>
      <c r="B5" s="57" t="s">
        <v>16</v>
      </c>
      <c r="C5" s="9"/>
      <c r="D5" s="14"/>
      <c r="E5" s="67"/>
      <c r="F5" s="68"/>
      <c r="G5" s="52" t="s">
        <v>60</v>
      </c>
      <c r="H5" s="53"/>
      <c r="I5" s="49" t="s">
        <v>66</v>
      </c>
      <c r="J5" s="53"/>
      <c r="K5" s="49" t="s">
        <v>63</v>
      </c>
      <c r="L5" s="53"/>
      <c r="M5" s="49" t="s">
        <v>69</v>
      </c>
      <c r="N5" s="53"/>
    </row>
    <row r="6" spans="1:22" ht="15.9" customHeight="1" x14ac:dyDescent="0.3">
      <c r="A6" s="8" t="s">
        <v>11</v>
      </c>
      <c r="B6" s="58">
        <v>44652</v>
      </c>
      <c r="C6" s="9"/>
      <c r="D6" s="14"/>
      <c r="E6" s="67"/>
      <c r="F6" s="68"/>
      <c r="G6" s="52" t="s">
        <v>61</v>
      </c>
      <c r="H6" s="53"/>
      <c r="I6" s="49" t="s">
        <v>67</v>
      </c>
      <c r="J6" s="53"/>
      <c r="K6" s="49" t="s">
        <v>64</v>
      </c>
      <c r="L6" s="53"/>
      <c r="M6" s="49" t="s">
        <v>70</v>
      </c>
      <c r="N6" s="53"/>
    </row>
    <row r="7" spans="1:22" ht="15.9" customHeight="1" thickBot="1" x14ac:dyDescent="0.35">
      <c r="A7" s="10" t="s">
        <v>12</v>
      </c>
      <c r="B7" s="59" t="s">
        <v>13</v>
      </c>
      <c r="C7" s="11"/>
      <c r="D7" s="15"/>
      <c r="E7" s="69"/>
      <c r="F7" s="70"/>
      <c r="G7" s="52"/>
      <c r="H7" s="53"/>
      <c r="I7" s="54"/>
      <c r="J7" s="55"/>
      <c r="K7" s="54"/>
      <c r="L7" s="55"/>
      <c r="M7" s="71" t="s">
        <v>71</v>
      </c>
      <c r="N7" s="55"/>
    </row>
    <row r="8" spans="1:22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9"/>
      <c r="P8" s="19"/>
      <c r="Q8" s="19"/>
      <c r="R8" s="19"/>
      <c r="S8" s="19"/>
      <c r="T8" s="19"/>
      <c r="U8" s="19"/>
      <c r="V8" s="19"/>
    </row>
    <row r="9" spans="1:22" ht="14.25" customHeight="1" thickTop="1" thickBot="1" x14ac:dyDescent="0.3">
      <c r="A9" s="33" t="s">
        <v>17</v>
      </c>
      <c r="B9" s="34" t="s">
        <v>18</v>
      </c>
      <c r="C9" s="35" t="s">
        <v>19</v>
      </c>
      <c r="D9" s="60">
        <v>6165</v>
      </c>
      <c r="E9" s="36">
        <v>1</v>
      </c>
      <c r="F9" s="37">
        <f t="shared" ref="F9:F25" si="0">D9*E9</f>
        <v>6165</v>
      </c>
      <c r="G9" s="38">
        <v>0.01</v>
      </c>
      <c r="H9" s="37">
        <f>D9*G9</f>
        <v>61.65</v>
      </c>
      <c r="I9" s="38">
        <v>0.01</v>
      </c>
      <c r="J9" s="39">
        <f>D9*I9</f>
        <v>61.65</v>
      </c>
      <c r="K9" s="38">
        <v>0.01</v>
      </c>
      <c r="L9" s="39">
        <f>D9*K9</f>
        <v>61.65</v>
      </c>
      <c r="M9" s="38">
        <v>0.01</v>
      </c>
      <c r="N9" s="39">
        <f>D9*M9</f>
        <v>61.65</v>
      </c>
    </row>
    <row r="10" spans="1:22" ht="14.25" customHeight="1" thickTop="1" x14ac:dyDescent="0.25">
      <c r="A10" s="24" t="s">
        <v>20</v>
      </c>
      <c r="B10" s="26" t="s">
        <v>21</v>
      </c>
      <c r="C10" s="27" t="s">
        <v>22</v>
      </c>
      <c r="D10" s="61">
        <v>775</v>
      </c>
      <c r="E10" s="28">
        <v>80</v>
      </c>
      <c r="F10" s="29">
        <f t="shared" si="0"/>
        <v>62000</v>
      </c>
      <c r="G10" s="30">
        <v>99</v>
      </c>
      <c r="H10" s="29">
        <f>D10*G10</f>
        <v>76725</v>
      </c>
      <c r="I10" s="30">
        <v>100</v>
      </c>
      <c r="J10" s="39">
        <f>D10*I10</f>
        <v>77500</v>
      </c>
      <c r="K10" s="30">
        <v>93</v>
      </c>
      <c r="L10" s="31">
        <f>D10*K10</f>
        <v>72075</v>
      </c>
      <c r="M10" s="30">
        <v>92</v>
      </c>
      <c r="N10" s="25">
        <f>D10*M10</f>
        <v>71300</v>
      </c>
    </row>
    <row r="11" spans="1:22" ht="14.25" customHeight="1" x14ac:dyDescent="0.25">
      <c r="A11" s="24" t="s">
        <v>23</v>
      </c>
      <c r="B11" s="26" t="s">
        <v>24</v>
      </c>
      <c r="C11" s="27" t="s">
        <v>22</v>
      </c>
      <c r="D11" s="61">
        <v>1150</v>
      </c>
      <c r="E11" s="28">
        <v>80</v>
      </c>
      <c r="F11" s="29">
        <f t="shared" si="0"/>
        <v>92000</v>
      </c>
      <c r="G11" s="30">
        <v>94</v>
      </c>
      <c r="H11" s="29">
        <f>D11*G11</f>
        <v>108100</v>
      </c>
      <c r="I11" s="30">
        <v>95</v>
      </c>
      <c r="J11" s="31">
        <f t="shared" ref="J11:J25" si="1">D11*I11</f>
        <v>109250</v>
      </c>
      <c r="K11" s="30">
        <v>93</v>
      </c>
      <c r="L11" s="31">
        <f t="shared" ref="L11:L25" si="2">D11*K11</f>
        <v>106950</v>
      </c>
      <c r="M11" s="30">
        <v>85</v>
      </c>
      <c r="N11" s="25">
        <f t="shared" ref="N11:N25" si="3">D11*M11</f>
        <v>97750</v>
      </c>
    </row>
    <row r="12" spans="1:22" ht="14.25" customHeight="1" x14ac:dyDescent="0.25">
      <c r="A12" s="24" t="s">
        <v>25</v>
      </c>
      <c r="B12" s="26" t="s">
        <v>26</v>
      </c>
      <c r="C12" s="27" t="s">
        <v>22</v>
      </c>
      <c r="D12" s="61">
        <v>25</v>
      </c>
      <c r="E12" s="28">
        <v>100</v>
      </c>
      <c r="F12" s="29">
        <f t="shared" si="0"/>
        <v>2500</v>
      </c>
      <c r="G12" s="30">
        <v>120</v>
      </c>
      <c r="H12" s="29">
        <f>D12*G12</f>
        <v>3000</v>
      </c>
      <c r="I12" s="30">
        <v>225</v>
      </c>
      <c r="J12" s="31">
        <f t="shared" si="1"/>
        <v>5625</v>
      </c>
      <c r="K12" s="30">
        <v>120</v>
      </c>
      <c r="L12" s="31">
        <f t="shared" si="2"/>
        <v>3000</v>
      </c>
      <c r="M12" s="30">
        <v>160</v>
      </c>
      <c r="N12" s="25">
        <f t="shared" si="3"/>
        <v>4000</v>
      </c>
    </row>
    <row r="13" spans="1:22" ht="14.25" customHeight="1" x14ac:dyDescent="0.25">
      <c r="A13" s="24" t="s">
        <v>27</v>
      </c>
      <c r="B13" s="26" t="s">
        <v>28</v>
      </c>
      <c r="C13" s="27" t="s">
        <v>29</v>
      </c>
      <c r="D13" s="61">
        <v>11100</v>
      </c>
      <c r="E13" s="28">
        <v>2.5</v>
      </c>
      <c r="F13" s="29">
        <f t="shared" si="0"/>
        <v>27750</v>
      </c>
      <c r="G13" s="30">
        <v>1.75</v>
      </c>
      <c r="H13" s="29">
        <f t="shared" ref="H13:H25" si="4">D13*G13</f>
        <v>19425</v>
      </c>
      <c r="I13" s="30">
        <v>3</v>
      </c>
      <c r="J13" s="31">
        <f t="shared" si="1"/>
        <v>33300</v>
      </c>
      <c r="K13" s="30">
        <v>2.95</v>
      </c>
      <c r="L13" s="31">
        <f t="shared" si="2"/>
        <v>32745.000000000004</v>
      </c>
      <c r="M13" s="30">
        <v>2</v>
      </c>
      <c r="N13" s="25">
        <f t="shared" si="3"/>
        <v>22200</v>
      </c>
    </row>
    <row r="14" spans="1:22" ht="14.25" customHeight="1" x14ac:dyDescent="0.25">
      <c r="A14" s="24" t="s">
        <v>30</v>
      </c>
      <c r="B14" s="26" t="s">
        <v>31</v>
      </c>
      <c r="C14" s="27" t="s">
        <v>32</v>
      </c>
      <c r="D14" s="61">
        <v>6000</v>
      </c>
      <c r="E14" s="28">
        <v>2</v>
      </c>
      <c r="F14" s="29">
        <f t="shared" si="0"/>
        <v>12000</v>
      </c>
      <c r="G14" s="30">
        <v>1.25</v>
      </c>
      <c r="H14" s="29">
        <f t="shared" si="4"/>
        <v>7500</v>
      </c>
      <c r="I14" s="30">
        <v>1.55</v>
      </c>
      <c r="J14" s="31">
        <f t="shared" si="1"/>
        <v>9300</v>
      </c>
      <c r="K14" s="30">
        <v>2.75</v>
      </c>
      <c r="L14" s="31">
        <f t="shared" si="2"/>
        <v>16500</v>
      </c>
      <c r="M14" s="30">
        <v>1.25</v>
      </c>
      <c r="N14" s="25">
        <f t="shared" si="3"/>
        <v>7500</v>
      </c>
    </row>
    <row r="15" spans="1:22" ht="14.25" customHeight="1" x14ac:dyDescent="0.25">
      <c r="A15" s="24" t="s">
        <v>33</v>
      </c>
      <c r="B15" s="26" t="s">
        <v>34</v>
      </c>
      <c r="C15" s="27" t="s">
        <v>29</v>
      </c>
      <c r="D15" s="61">
        <v>2600</v>
      </c>
      <c r="E15" s="28">
        <v>30</v>
      </c>
      <c r="F15" s="29">
        <f t="shared" si="0"/>
        <v>78000</v>
      </c>
      <c r="G15" s="30">
        <v>28.75</v>
      </c>
      <c r="H15" s="29">
        <f t="shared" si="4"/>
        <v>74750</v>
      </c>
      <c r="I15" s="30">
        <v>35</v>
      </c>
      <c r="J15" s="31">
        <f t="shared" si="1"/>
        <v>91000</v>
      </c>
      <c r="K15" s="30">
        <v>33</v>
      </c>
      <c r="L15" s="31">
        <f t="shared" si="2"/>
        <v>85800</v>
      </c>
      <c r="M15" s="30">
        <v>31.35</v>
      </c>
      <c r="N15" s="25">
        <f t="shared" si="3"/>
        <v>81510</v>
      </c>
    </row>
    <row r="16" spans="1:22" ht="14.25" customHeight="1" x14ac:dyDescent="0.25">
      <c r="A16" s="24" t="s">
        <v>35</v>
      </c>
      <c r="B16" s="26" t="s">
        <v>36</v>
      </c>
      <c r="C16" s="27" t="s">
        <v>37</v>
      </c>
      <c r="D16" s="61">
        <v>1</v>
      </c>
      <c r="E16" s="28">
        <v>5000</v>
      </c>
      <c r="F16" s="29">
        <f t="shared" si="0"/>
        <v>5000</v>
      </c>
      <c r="G16" s="30">
        <v>5233.6000000000004</v>
      </c>
      <c r="H16" s="29">
        <f t="shared" si="4"/>
        <v>5233.6000000000004</v>
      </c>
      <c r="I16" s="30">
        <v>20250</v>
      </c>
      <c r="J16" s="31">
        <f t="shared" si="1"/>
        <v>20250</v>
      </c>
      <c r="K16" s="30">
        <v>2000</v>
      </c>
      <c r="L16" s="32">
        <f t="shared" si="2"/>
        <v>2000</v>
      </c>
      <c r="M16" s="30">
        <v>1550</v>
      </c>
      <c r="N16" s="25">
        <f t="shared" si="3"/>
        <v>1550</v>
      </c>
    </row>
    <row r="17" spans="1:14" ht="14.25" customHeight="1" x14ac:dyDescent="0.25">
      <c r="A17" s="24" t="s">
        <v>54</v>
      </c>
      <c r="B17" s="26" t="s">
        <v>55</v>
      </c>
      <c r="C17" s="27" t="s">
        <v>32</v>
      </c>
      <c r="D17" s="61">
        <v>700</v>
      </c>
      <c r="E17" s="28">
        <v>2</v>
      </c>
      <c r="F17" s="29">
        <f t="shared" si="0"/>
        <v>1400</v>
      </c>
      <c r="G17" s="30">
        <v>0.74</v>
      </c>
      <c r="H17" s="29">
        <f t="shared" si="4"/>
        <v>518</v>
      </c>
      <c r="I17" s="30">
        <v>0.4</v>
      </c>
      <c r="J17" s="31">
        <f t="shared" si="1"/>
        <v>280</v>
      </c>
      <c r="K17" s="30">
        <v>1</v>
      </c>
      <c r="L17" s="32">
        <f t="shared" si="2"/>
        <v>700</v>
      </c>
      <c r="M17" s="30">
        <v>1</v>
      </c>
      <c r="N17" s="25">
        <f t="shared" si="3"/>
        <v>700</v>
      </c>
    </row>
    <row r="18" spans="1:14" ht="14.25" customHeight="1" x14ac:dyDescent="0.25">
      <c r="A18" s="24" t="s">
        <v>56</v>
      </c>
      <c r="B18" s="26" t="s">
        <v>57</v>
      </c>
      <c r="C18" s="27" t="s">
        <v>58</v>
      </c>
      <c r="D18" s="61">
        <v>120</v>
      </c>
      <c r="E18" s="28">
        <v>3</v>
      </c>
      <c r="F18" s="29">
        <f t="shared" si="0"/>
        <v>360</v>
      </c>
      <c r="G18" s="30">
        <v>5</v>
      </c>
      <c r="H18" s="29">
        <f t="shared" si="4"/>
        <v>600</v>
      </c>
      <c r="I18" s="30">
        <v>9</v>
      </c>
      <c r="J18" s="31">
        <f t="shared" si="1"/>
        <v>1080</v>
      </c>
      <c r="K18" s="30">
        <v>3</v>
      </c>
      <c r="L18" s="32">
        <f t="shared" si="2"/>
        <v>360</v>
      </c>
      <c r="M18" s="30">
        <v>1</v>
      </c>
      <c r="N18" s="25">
        <f t="shared" si="3"/>
        <v>120</v>
      </c>
    </row>
    <row r="19" spans="1:14" ht="14.25" customHeight="1" x14ac:dyDescent="0.25">
      <c r="A19" s="24" t="s">
        <v>38</v>
      </c>
      <c r="B19" s="26" t="s">
        <v>39</v>
      </c>
      <c r="C19" s="27" t="s">
        <v>40</v>
      </c>
      <c r="D19" s="61">
        <v>78</v>
      </c>
      <c r="E19" s="28">
        <v>5</v>
      </c>
      <c r="F19" s="29">
        <f t="shared" si="0"/>
        <v>390</v>
      </c>
      <c r="G19" s="30">
        <v>4.5</v>
      </c>
      <c r="H19" s="29">
        <f t="shared" si="4"/>
        <v>351</v>
      </c>
      <c r="I19" s="30">
        <v>5</v>
      </c>
      <c r="J19" s="31">
        <f t="shared" si="1"/>
        <v>390</v>
      </c>
      <c r="K19" s="30">
        <v>4.95</v>
      </c>
      <c r="L19" s="31">
        <f t="shared" si="2"/>
        <v>386.1</v>
      </c>
      <c r="M19" s="30">
        <v>5</v>
      </c>
      <c r="N19" s="25">
        <f t="shared" si="3"/>
        <v>390</v>
      </c>
    </row>
    <row r="20" spans="1:14" ht="14.25" customHeight="1" x14ac:dyDescent="0.25">
      <c r="A20" s="24" t="s">
        <v>42</v>
      </c>
      <c r="B20" s="26" t="s">
        <v>41</v>
      </c>
      <c r="C20" s="27" t="s">
        <v>32</v>
      </c>
      <c r="D20" s="61">
        <v>14000</v>
      </c>
      <c r="E20" s="28">
        <v>0.75</v>
      </c>
      <c r="F20" s="29">
        <f t="shared" si="0"/>
        <v>10500</v>
      </c>
      <c r="G20" s="30">
        <v>0.69</v>
      </c>
      <c r="H20" s="29">
        <f t="shared" si="4"/>
        <v>9660</v>
      </c>
      <c r="I20" s="30">
        <v>0.8</v>
      </c>
      <c r="J20" s="31">
        <f t="shared" si="1"/>
        <v>11200</v>
      </c>
      <c r="K20" s="30">
        <v>0.75</v>
      </c>
      <c r="L20" s="31">
        <f t="shared" si="2"/>
        <v>10500</v>
      </c>
      <c r="M20" s="30">
        <v>0.8</v>
      </c>
      <c r="N20" s="25">
        <f t="shared" si="3"/>
        <v>11200</v>
      </c>
    </row>
    <row r="21" spans="1:14" ht="14.25" customHeight="1" x14ac:dyDescent="0.25">
      <c r="A21" s="24" t="s">
        <v>43</v>
      </c>
      <c r="B21" s="26" t="s">
        <v>44</v>
      </c>
      <c r="C21" s="27" t="s">
        <v>32</v>
      </c>
      <c r="D21" s="61">
        <v>500</v>
      </c>
      <c r="E21" s="28">
        <v>5</v>
      </c>
      <c r="F21" s="29">
        <f t="shared" si="0"/>
        <v>2500</v>
      </c>
      <c r="G21" s="30">
        <v>1.1299999999999999</v>
      </c>
      <c r="H21" s="29">
        <f t="shared" si="4"/>
        <v>565</v>
      </c>
      <c r="I21" s="30">
        <v>1</v>
      </c>
      <c r="J21" s="31">
        <f t="shared" si="1"/>
        <v>500</v>
      </c>
      <c r="K21" s="30">
        <v>1.24</v>
      </c>
      <c r="L21" s="31">
        <f t="shared" si="2"/>
        <v>620</v>
      </c>
      <c r="M21" s="30">
        <v>1</v>
      </c>
      <c r="N21" s="25">
        <f t="shared" si="3"/>
        <v>500</v>
      </c>
    </row>
    <row r="22" spans="1:14" ht="14.25" customHeight="1" x14ac:dyDescent="0.25">
      <c r="A22" s="24" t="s">
        <v>45</v>
      </c>
      <c r="B22" s="26" t="s">
        <v>46</v>
      </c>
      <c r="C22" s="27" t="s">
        <v>32</v>
      </c>
      <c r="D22" s="61">
        <v>150</v>
      </c>
      <c r="E22" s="28">
        <v>5</v>
      </c>
      <c r="F22" s="29">
        <f t="shared" si="0"/>
        <v>750</v>
      </c>
      <c r="G22" s="30">
        <v>2.25</v>
      </c>
      <c r="H22" s="29">
        <f t="shared" si="4"/>
        <v>337.5</v>
      </c>
      <c r="I22" s="30">
        <v>2</v>
      </c>
      <c r="J22" s="31">
        <f t="shared" si="1"/>
        <v>300</v>
      </c>
      <c r="K22" s="30">
        <v>2.4700000000000002</v>
      </c>
      <c r="L22" s="31">
        <f t="shared" si="2"/>
        <v>370.50000000000006</v>
      </c>
      <c r="M22" s="30">
        <v>2</v>
      </c>
      <c r="N22" s="25">
        <f t="shared" si="3"/>
        <v>300</v>
      </c>
    </row>
    <row r="23" spans="1:14" ht="14.25" customHeight="1" x14ac:dyDescent="0.25">
      <c r="A23" s="24" t="s">
        <v>47</v>
      </c>
      <c r="B23" s="26" t="s">
        <v>48</v>
      </c>
      <c r="C23" s="27" t="s">
        <v>32</v>
      </c>
      <c r="D23" s="61">
        <v>50</v>
      </c>
      <c r="E23" s="28">
        <v>5</v>
      </c>
      <c r="F23" s="29">
        <f t="shared" si="0"/>
        <v>250</v>
      </c>
      <c r="G23" s="30">
        <v>4.5</v>
      </c>
      <c r="H23" s="29">
        <f t="shared" si="4"/>
        <v>225</v>
      </c>
      <c r="I23" s="30">
        <v>5</v>
      </c>
      <c r="J23" s="31">
        <f t="shared" si="1"/>
        <v>250</v>
      </c>
      <c r="K23" s="30">
        <v>4.95</v>
      </c>
      <c r="L23" s="31">
        <f t="shared" si="2"/>
        <v>247.5</v>
      </c>
      <c r="M23" s="30">
        <v>5</v>
      </c>
      <c r="N23" s="25">
        <f t="shared" si="3"/>
        <v>250</v>
      </c>
    </row>
    <row r="24" spans="1:14" ht="14.25" customHeight="1" x14ac:dyDescent="0.25">
      <c r="A24" s="24" t="s">
        <v>49</v>
      </c>
      <c r="B24" s="26" t="s">
        <v>50</v>
      </c>
      <c r="C24" s="27" t="s">
        <v>51</v>
      </c>
      <c r="D24" s="61">
        <v>500</v>
      </c>
      <c r="E24" s="28">
        <v>30</v>
      </c>
      <c r="F24" s="29">
        <f t="shared" si="0"/>
        <v>15000</v>
      </c>
      <c r="G24" s="30">
        <v>28.25</v>
      </c>
      <c r="H24" s="29">
        <f t="shared" si="4"/>
        <v>14125</v>
      </c>
      <c r="I24" s="30">
        <v>39.5</v>
      </c>
      <c r="J24" s="31">
        <f t="shared" si="1"/>
        <v>19750</v>
      </c>
      <c r="K24" s="30">
        <v>35</v>
      </c>
      <c r="L24" s="31">
        <f t="shared" si="2"/>
        <v>17500</v>
      </c>
      <c r="M24" s="30">
        <v>35</v>
      </c>
      <c r="N24" s="25">
        <f t="shared" si="3"/>
        <v>17500</v>
      </c>
    </row>
    <row r="25" spans="1:14" ht="14.25" customHeight="1" x14ac:dyDescent="0.25">
      <c r="A25" s="24" t="s">
        <v>52</v>
      </c>
      <c r="B25" s="26" t="s">
        <v>53</v>
      </c>
      <c r="C25" s="27" t="s">
        <v>22</v>
      </c>
      <c r="D25" s="61">
        <v>1925</v>
      </c>
      <c r="E25" s="28">
        <v>3</v>
      </c>
      <c r="F25" s="29">
        <f t="shared" si="0"/>
        <v>5775</v>
      </c>
      <c r="G25" s="30">
        <v>2.25</v>
      </c>
      <c r="H25" s="29">
        <f t="shared" si="4"/>
        <v>4331.25</v>
      </c>
      <c r="I25" s="30">
        <v>3.7</v>
      </c>
      <c r="J25" s="31">
        <f t="shared" si="1"/>
        <v>7122.5</v>
      </c>
      <c r="K25" s="30">
        <v>2.5</v>
      </c>
      <c r="L25" s="31">
        <f t="shared" si="2"/>
        <v>4812.5</v>
      </c>
      <c r="M25" s="30">
        <v>3</v>
      </c>
      <c r="N25" s="25">
        <f t="shared" si="3"/>
        <v>5775</v>
      </c>
    </row>
    <row r="26" spans="1:14" ht="14.25" customHeight="1" thickBot="1" x14ac:dyDescent="0.3">
      <c r="A26" s="40"/>
      <c r="B26" s="41"/>
      <c r="C26" s="42"/>
      <c r="D26" s="62"/>
      <c r="E26" s="43"/>
      <c r="F26" s="44"/>
      <c r="G26" s="45"/>
      <c r="H26" s="44"/>
      <c r="I26" s="45"/>
      <c r="J26" s="46"/>
      <c r="K26" s="45"/>
      <c r="L26" s="46"/>
      <c r="M26" s="45"/>
      <c r="N26" s="47"/>
    </row>
    <row r="27" spans="1:14" ht="15.75" customHeight="1" thickTop="1" x14ac:dyDescent="0.25">
      <c r="A27" s="21"/>
      <c r="B27" s="22" t="s">
        <v>14</v>
      </c>
      <c r="C27" s="21"/>
      <c r="D27" s="23"/>
      <c r="E27" s="20"/>
      <c r="F27" s="20">
        <f>SUM(F9:F26)</f>
        <v>322340</v>
      </c>
      <c r="G27" s="20"/>
      <c r="H27" s="20">
        <f>SUM(H9:H26)</f>
        <v>325508</v>
      </c>
      <c r="I27" s="20"/>
      <c r="J27" s="63">
        <f>SUM(J9:J26)</f>
        <v>387159.15</v>
      </c>
      <c r="K27" s="20"/>
      <c r="L27" s="20">
        <f>SUM(L9:L26)</f>
        <v>354628.25</v>
      </c>
      <c r="M27" s="20"/>
      <c r="N27" s="72">
        <f>SUM(N9:N26)</f>
        <v>322606.65000000002</v>
      </c>
    </row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</sheetData>
  <mergeCells count="3">
    <mergeCell ref="G3:N3"/>
    <mergeCell ref="A1:N1"/>
    <mergeCell ref="E4:F7"/>
  </mergeCells>
  <pageMargins left="0.25" right="0.25" top="0.4" bottom="0.4" header="0.3" footer="0.3"/>
  <pageSetup paperSize="5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2022-04-01T17:43:27Z</cp:lastPrinted>
  <dcterms:created xsi:type="dcterms:W3CDTF">2016-03-28T19:33:54Z</dcterms:created>
  <dcterms:modified xsi:type="dcterms:W3CDTF">2022-04-01T17:43:31Z</dcterms:modified>
</cp:coreProperties>
</file>